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ta\WWW\UPDATE Q1 2020\IR\"/>
    </mc:Choice>
  </mc:AlternateContent>
  <xr:revisionPtr revIDLastSave="0" documentId="8_{488DFF83-FD4A-41ED-B843-EAFEF3B53AD2}" xr6:coauthVersionLast="45" xr6:coauthVersionMax="45" xr10:uidLastSave="{00000000-0000-0000-0000-000000000000}"/>
  <bookViews>
    <workbookView xWindow="-120" yWindow="-120" windowWidth="29040" windowHeight="15840" xr2:uid="{74DFB14B-2513-48B8-9353-DAA757891992}"/>
  </bookViews>
  <sheets>
    <sheet name="BS" sheetId="1" r:id="rId1"/>
    <sheet name="CF" sheetId="2" r:id="rId2"/>
    <sheet name="PL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3" l="1"/>
  <c r="E26" i="3" s="1"/>
  <c r="E28" i="3" s="1"/>
  <c r="E32" i="3" s="1"/>
</calcChain>
</file>

<file path=xl/sharedStrings.xml><?xml version="1.0" encoding="utf-8"?>
<sst xmlns="http://schemas.openxmlformats.org/spreadsheetml/2006/main" count="180" uniqueCount="107">
  <si>
    <t>PLN’000</t>
  </si>
  <si>
    <t xml:space="preserve"> –</t>
  </si>
  <si>
    <t>-</t>
  </si>
  <si>
    <t>PLN`000</t>
  </si>
  <si>
    <t>1.01.2019 – 30.09.2019</t>
  </si>
  <si>
    <t>1.01.2018 – 31.12.2018</t>
  </si>
  <si>
    <t>1.01.2017 – 31.12.2017</t>
  </si>
  <si>
    <t>AKTYWA</t>
  </si>
  <si>
    <t xml:space="preserve">Aktywa trwałe </t>
  </si>
  <si>
    <t>Rzeczowe aktywa trwałe</t>
  </si>
  <si>
    <t>Wartości niematerialne</t>
  </si>
  <si>
    <t>Aktywa z tytułu odroczonego podatku dochodowego</t>
  </si>
  <si>
    <t>Należności długoterminowe</t>
  </si>
  <si>
    <t xml:space="preserve">Aktywa obrotowe </t>
  </si>
  <si>
    <t>Należności z tytułu dostaw i usług</t>
  </si>
  <si>
    <t>Należności pozostałe</t>
  </si>
  <si>
    <t>Środki pieniężne i ich ekwiwalenty</t>
  </si>
  <si>
    <t>Pozostałe aktywa</t>
  </si>
  <si>
    <t xml:space="preserve">Aktywa razem </t>
  </si>
  <si>
    <t xml:space="preserve">Razem kapitały </t>
  </si>
  <si>
    <t>Kapitał podstawowy</t>
  </si>
  <si>
    <t>Kapitał zapasowy</t>
  </si>
  <si>
    <t>Kapitał rezerwowy</t>
  </si>
  <si>
    <t>Różnice kursowe z przeliczenia</t>
  </si>
  <si>
    <t>Wynik z lat ubiegłych</t>
  </si>
  <si>
    <t>Zysk (strata) netto</t>
  </si>
  <si>
    <t>Rezerwy</t>
  </si>
  <si>
    <t>Odroczony podatek odroczony - rezerwa</t>
  </si>
  <si>
    <t>Pozostałe rezerwy</t>
  </si>
  <si>
    <t xml:space="preserve">Zobowiązania długoterminowe </t>
  </si>
  <si>
    <t>Zobowiązania finansowe długoterminowe</t>
  </si>
  <si>
    <t xml:space="preserve">Zobowiązania krótkoterminowe </t>
  </si>
  <si>
    <t>Zobowiązania z tytułu dostaw i usług</t>
  </si>
  <si>
    <t>Zobowiązania finansowe krótkoterminowe</t>
  </si>
  <si>
    <t>Pozostałe zobowiązania</t>
  </si>
  <si>
    <t xml:space="preserve">Pasywa razem </t>
  </si>
  <si>
    <t>PASYWA</t>
  </si>
  <si>
    <t>SKONSOLIDOWANE SPRAWOZDANIE Z PRZEPŁYWÓW PIENIĘŻNYCH</t>
  </si>
  <si>
    <t xml:space="preserve">Przepływy środków pieniężnych z działalności operacyjnej </t>
  </si>
  <si>
    <t xml:space="preserve"> Zysk (strata) brutto</t>
  </si>
  <si>
    <t xml:space="preserve"> Korekty razem:</t>
  </si>
  <si>
    <t xml:space="preserve">   Amortyzacja</t>
  </si>
  <si>
    <t xml:space="preserve">   Zyski (straty) z tytułu różnic kursowych</t>
  </si>
  <si>
    <t xml:space="preserve">   Odsetki i udziały w zyskach (dywidendy)</t>
  </si>
  <si>
    <t xml:space="preserve">   Zysk (strata) z działalności inwestycyjnej</t>
  </si>
  <si>
    <t xml:space="preserve">   Zmiana stanu rezerw</t>
  </si>
  <si>
    <t xml:space="preserve">   Zmiana stanu zapasów</t>
  </si>
  <si>
    <t xml:space="preserve">   Zmiana stanu należności</t>
  </si>
  <si>
    <t xml:space="preserve">   Zmiana stanu zobowiązań krótkoterminowych, z wyjątkiem pożyczek i kredytów</t>
  </si>
  <si>
    <t xml:space="preserve">   Zmiana stanu rozliczeń międzyokresowych</t>
  </si>
  <si>
    <t xml:space="preserve">   Podatek dochodowy zapłacony</t>
  </si>
  <si>
    <t xml:space="preserve">   Inne korekty</t>
  </si>
  <si>
    <t xml:space="preserve"> Przepływy pieniężne netto z działalności operacyjnej razem</t>
  </si>
  <si>
    <t xml:space="preserve">Przepływy środków pieniężnych z działalności inwestycyjnej </t>
  </si>
  <si>
    <r>
      <t xml:space="preserve"> </t>
    </r>
    <r>
      <rPr>
        <b/>
        <sz val="10"/>
        <color rgb="FF000000"/>
        <rFont val="Calibri Light"/>
        <family val="2"/>
        <charset val="238"/>
      </rPr>
      <t>Wpływy</t>
    </r>
  </si>
  <si>
    <t xml:space="preserve">   Zbycie rzeczowych aktywów trwałych i wartości niematerialnych</t>
  </si>
  <si>
    <t xml:space="preserve">   Odsetki z aktywów finansowych</t>
  </si>
  <si>
    <r>
      <t xml:space="preserve"> </t>
    </r>
    <r>
      <rPr>
        <b/>
        <sz val="10"/>
        <color rgb="FF000000"/>
        <rFont val="Calibri Light"/>
        <family val="2"/>
        <charset val="238"/>
      </rPr>
      <t>Wydatki</t>
    </r>
  </si>
  <si>
    <t xml:space="preserve">    Nabycie rzeczowych aktywów trwałych i wartości niematerialnych</t>
  </si>
  <si>
    <t xml:space="preserve">    Nabycie aktywów finansowych</t>
  </si>
  <si>
    <t xml:space="preserve">    Inne wydatki inwestycyjne</t>
  </si>
  <si>
    <t xml:space="preserve"> Przepływy pieniężne netto z działalności inwestycyjnej razem</t>
  </si>
  <si>
    <t xml:space="preserve">Przepływy środków pieniężnych z działalności finansowej </t>
  </si>
  <si>
    <t xml:space="preserve">   Płatności z tytułu leasingu finansowego</t>
  </si>
  <si>
    <t xml:space="preserve">   Odsetki</t>
  </si>
  <si>
    <t xml:space="preserve">  Przepływy pieniężne netto z działalności finansowej razem</t>
  </si>
  <si>
    <t xml:space="preserve">Przepływy pieniężne netto, razem </t>
  </si>
  <si>
    <t>Bilansowa zmiana środków pieniężnych, w tym</t>
  </si>
  <si>
    <t>- zmiana stanu środków pieniężnych z tytułu różnic kursowych</t>
  </si>
  <si>
    <t>Stan środków pieniężnych i ekwiwalentów środków pieniężnych na początek okresu</t>
  </si>
  <si>
    <t>Środki pieniężne i ekwiwalentów środków pieniężnych na koniec okresu, w tym:</t>
  </si>
  <si>
    <t>- o ograniczonej możliwości dysponowania</t>
  </si>
  <si>
    <t xml:space="preserve">   Spłata kresytów bankowych i pożyczek</t>
  </si>
  <si>
    <t xml:space="preserve">   Kredyty bankowe i pożyczki</t>
  </si>
  <si>
    <t xml:space="preserve">   Dopłaty do kapitału</t>
  </si>
  <si>
    <t>SKONSOLIDOWANE SPRAWOZDANIE Z CAŁKOWITYCH DOCHODÓW</t>
  </si>
  <si>
    <t xml:space="preserve">Działalność kontynuowana </t>
  </si>
  <si>
    <t>Przychody ze sprzedaży</t>
  </si>
  <si>
    <t>Przychody z usług badań i rozwoju</t>
  </si>
  <si>
    <t>Przychody ze sprzedaży produktów</t>
  </si>
  <si>
    <t>Przychody z tytułu dotacji</t>
  </si>
  <si>
    <t>Koszty własny sprzedaży</t>
  </si>
  <si>
    <t>Koszty badań i rozwoju</t>
  </si>
  <si>
    <t>Koszt własny sprzedanych produktów</t>
  </si>
  <si>
    <t>Zysk (strata) brutto ze sprzedaży</t>
  </si>
  <si>
    <t>Koszty ogólnego zarządu</t>
  </si>
  <si>
    <t>Pozostałe przychody operacyjne</t>
  </si>
  <si>
    <t>Pozostałe koszty operacyjne</t>
  </si>
  <si>
    <t>Zysk (strata) z działalności operacyjnej</t>
  </si>
  <si>
    <t xml:space="preserve">Przychody finansowe </t>
  </si>
  <si>
    <t xml:space="preserve">Koszty finansowe </t>
  </si>
  <si>
    <t>Zysk (strata) przed opodatkowaniem</t>
  </si>
  <si>
    <t>Podatek dochodowy</t>
  </si>
  <si>
    <t>Podatek odroczony</t>
  </si>
  <si>
    <t xml:space="preserve">Zysk (strata) netto z działalności kontynuowanej </t>
  </si>
  <si>
    <t xml:space="preserve">Działalność zaniechana </t>
  </si>
  <si>
    <t>Zysk (strata) netto z działalności zaniechanej</t>
  </si>
  <si>
    <t>Zysk (strata) netto z działalności kontynuowanej i zaniechanej</t>
  </si>
  <si>
    <t>Inne całkowite dochody</t>
  </si>
  <si>
    <t>Całkowite dochody ogółem</t>
  </si>
  <si>
    <t>Zysk (strata) netto przypadający na jedną akcję (wyrażony w złotych)</t>
  </si>
  <si>
    <t>Z działalności kontynuowanej</t>
  </si>
  <si>
    <t xml:space="preserve">Zwykły  </t>
  </si>
  <si>
    <t>Rozwodniony</t>
  </si>
  <si>
    <t>Z działalności kontynuowanej i zaniechanej</t>
  </si>
  <si>
    <t>Zysk (strata) netto akcjonariuszy niekontrolujących</t>
  </si>
  <si>
    <t>Zysk (strata) netto jednostki dominującej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</si>
</sst>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E2BB-3C73-4719-A81C-692921459F2B}">
  <dimension ref="A1:E39"/>
  <sheetViews>
    <sheetView tabSelected="1" workbookViewId="0">
      <selection activeCell="A46" sqref="A46"/>
    </sheetView>
  </sheetViews>
  <sheetFormatPr defaultRowHeight="15" x14ac:dyDescent="0.25"/>
  <cols>
    <col min="1" max="1" width="24.85546875" customWidth="1"/>
    <col min="2" max="2" width="43.7109375" customWidth="1"/>
    <col min="3" max="5" width="10.42578125" customWidth="1"/>
  </cols>
  <sheetData>
    <row r="1" spans="1:5" x14ac:dyDescent="0.25">
      <c r="A1" s="56" t="s">
        <v>7</v>
      </c>
      <c r="B1" s="57"/>
      <c r="C1" s="1">
        <v>43100</v>
      </c>
      <c r="D1" s="1">
        <v>43465</v>
      </c>
      <c r="E1" s="1">
        <v>43738</v>
      </c>
    </row>
    <row r="2" spans="1:5" ht="15.75" thickBot="1" x14ac:dyDescent="0.3">
      <c r="A2" s="58"/>
      <c r="B2" s="59"/>
      <c r="C2" s="2" t="s">
        <v>0</v>
      </c>
      <c r="D2" s="2" t="s">
        <v>0</v>
      </c>
      <c r="E2" s="2" t="s">
        <v>0</v>
      </c>
    </row>
    <row r="3" spans="1:5" ht="15.75" customHeight="1" thickTop="1" x14ac:dyDescent="0.25">
      <c r="A3" s="60" t="s">
        <v>8</v>
      </c>
      <c r="B3" s="61"/>
      <c r="C3" s="47">
        <v>1595</v>
      </c>
      <c r="D3" s="3">
        <v>3931</v>
      </c>
      <c r="E3" s="3">
        <v>3789</v>
      </c>
    </row>
    <row r="4" spans="1:5" x14ac:dyDescent="0.25">
      <c r="A4" s="49"/>
      <c r="B4" s="38" t="s">
        <v>9</v>
      </c>
      <c r="C4" s="4">
        <v>573</v>
      </c>
      <c r="D4" s="5">
        <v>757</v>
      </c>
      <c r="E4" s="5">
        <v>720</v>
      </c>
    </row>
    <row r="5" spans="1:5" x14ac:dyDescent="0.25">
      <c r="A5" s="6"/>
      <c r="B5" s="38" t="s">
        <v>10</v>
      </c>
      <c r="C5" s="30">
        <v>973</v>
      </c>
      <c r="D5" s="7">
        <v>2872</v>
      </c>
      <c r="E5" s="7">
        <v>2768</v>
      </c>
    </row>
    <row r="6" spans="1:5" x14ac:dyDescent="0.25">
      <c r="A6" s="49"/>
      <c r="B6" s="38" t="s">
        <v>11</v>
      </c>
      <c r="C6" s="4">
        <v>35</v>
      </c>
      <c r="D6" s="5">
        <v>69</v>
      </c>
      <c r="E6" s="5">
        <v>34</v>
      </c>
    </row>
    <row r="7" spans="1:5" x14ac:dyDescent="0.25">
      <c r="A7" s="49"/>
      <c r="B7" s="38" t="s">
        <v>12</v>
      </c>
      <c r="C7" s="4">
        <v>14</v>
      </c>
      <c r="D7" s="5">
        <v>233</v>
      </c>
      <c r="E7" s="5">
        <v>267</v>
      </c>
    </row>
    <row r="8" spans="1:5" x14ac:dyDescent="0.25">
      <c r="A8" s="52"/>
      <c r="B8" s="53"/>
      <c r="C8" s="4"/>
      <c r="D8" s="5"/>
      <c r="E8" s="5"/>
    </row>
    <row r="9" spans="1:5" ht="15" customHeight="1" x14ac:dyDescent="0.25">
      <c r="A9" s="52" t="s">
        <v>13</v>
      </c>
      <c r="B9" s="53"/>
      <c r="C9" s="8">
        <v>6492</v>
      </c>
      <c r="D9" s="9">
        <v>6038</v>
      </c>
      <c r="E9" s="9">
        <v>7191</v>
      </c>
    </row>
    <row r="10" spans="1:5" x14ac:dyDescent="0.25">
      <c r="A10" s="50"/>
      <c r="B10" s="13" t="s">
        <v>14</v>
      </c>
      <c r="C10" s="4">
        <v>8</v>
      </c>
      <c r="D10" s="5">
        <v>8</v>
      </c>
      <c r="E10" s="5" t="s">
        <v>2</v>
      </c>
    </row>
    <row r="11" spans="1:5" x14ac:dyDescent="0.25">
      <c r="A11" s="50"/>
      <c r="B11" s="13" t="s">
        <v>15</v>
      </c>
      <c r="C11" s="4">
        <v>272</v>
      </c>
      <c r="D11" s="5">
        <v>478</v>
      </c>
      <c r="E11" s="5">
        <v>823</v>
      </c>
    </row>
    <row r="12" spans="1:5" x14ac:dyDescent="0.25">
      <c r="A12" s="50"/>
      <c r="B12" s="13" t="s">
        <v>16</v>
      </c>
      <c r="C12" s="30">
        <v>6210</v>
      </c>
      <c r="D12" s="7">
        <v>5537</v>
      </c>
      <c r="E12" s="7">
        <v>6324</v>
      </c>
    </row>
    <row r="13" spans="1:5" x14ac:dyDescent="0.25">
      <c r="A13" s="50"/>
      <c r="B13" s="13" t="s">
        <v>17</v>
      </c>
      <c r="C13" s="4">
        <v>2</v>
      </c>
      <c r="D13" s="5">
        <v>15</v>
      </c>
      <c r="E13" s="5">
        <v>44</v>
      </c>
    </row>
    <row r="14" spans="1:5" x14ac:dyDescent="0.25">
      <c r="A14" s="52"/>
      <c r="B14" s="53"/>
      <c r="C14" s="4"/>
      <c r="D14" s="5"/>
      <c r="E14" s="5"/>
    </row>
    <row r="15" spans="1:5" ht="15.75" customHeight="1" thickBot="1" x14ac:dyDescent="0.3">
      <c r="A15" s="54" t="s">
        <v>18</v>
      </c>
      <c r="B15" s="55"/>
      <c r="C15" s="27">
        <v>8087</v>
      </c>
      <c r="D15" s="10">
        <v>9969</v>
      </c>
      <c r="E15" s="10">
        <v>10980</v>
      </c>
    </row>
    <row r="16" spans="1:5" ht="15.75" thickBot="1" x14ac:dyDescent="0.3"/>
    <row r="17" spans="1:5" x14ac:dyDescent="0.25">
      <c r="A17" s="56" t="s">
        <v>36</v>
      </c>
      <c r="B17" s="57"/>
      <c r="C17" s="14">
        <v>43100</v>
      </c>
      <c r="D17" s="1">
        <v>43465</v>
      </c>
      <c r="E17" s="1">
        <v>43738</v>
      </c>
    </row>
    <row r="18" spans="1:5" ht="15.75" thickBot="1" x14ac:dyDescent="0.3">
      <c r="A18" s="58"/>
      <c r="B18" s="59"/>
      <c r="C18" s="29" t="s">
        <v>0</v>
      </c>
      <c r="D18" s="2" t="s">
        <v>0</v>
      </c>
      <c r="E18" s="2" t="s">
        <v>0</v>
      </c>
    </row>
    <row r="19" spans="1:5" ht="15.75" customHeight="1" thickTop="1" x14ac:dyDescent="0.25">
      <c r="A19" s="60" t="s">
        <v>19</v>
      </c>
      <c r="B19" s="61"/>
      <c r="C19" s="48">
        <v>7217</v>
      </c>
      <c r="D19" s="3">
        <v>8937</v>
      </c>
      <c r="E19" s="3">
        <v>9700</v>
      </c>
    </row>
    <row r="20" spans="1:5" x14ac:dyDescent="0.25">
      <c r="A20" s="49"/>
      <c r="B20" s="13" t="s">
        <v>20</v>
      </c>
      <c r="C20" s="4">
        <v>170</v>
      </c>
      <c r="D20" s="7">
        <v>178</v>
      </c>
      <c r="E20" s="7">
        <v>190</v>
      </c>
    </row>
    <row r="21" spans="1:5" x14ac:dyDescent="0.25">
      <c r="A21" s="6"/>
      <c r="B21" s="13" t="s">
        <v>21</v>
      </c>
      <c r="C21" s="30">
        <v>11381</v>
      </c>
      <c r="D21" s="7">
        <v>16340</v>
      </c>
      <c r="E21" s="7">
        <v>18726</v>
      </c>
    </row>
    <row r="22" spans="1:5" x14ac:dyDescent="0.25">
      <c r="B22" s="46" t="s">
        <v>22</v>
      </c>
      <c r="C22" s="4" t="s">
        <v>2</v>
      </c>
      <c r="D22" s="7" t="s">
        <v>2</v>
      </c>
      <c r="E22" s="7">
        <v>10711</v>
      </c>
    </row>
    <row r="23" spans="1:5" x14ac:dyDescent="0.25">
      <c r="B23" s="13" t="s">
        <v>23</v>
      </c>
      <c r="C23" s="4" t="s">
        <v>2</v>
      </c>
      <c r="D23" s="7" t="s">
        <v>2</v>
      </c>
      <c r="E23" s="7">
        <v>-89</v>
      </c>
    </row>
    <row r="24" spans="1:5" x14ac:dyDescent="0.25">
      <c r="B24" s="13" t="s">
        <v>24</v>
      </c>
      <c r="C24" s="30">
        <v>-395</v>
      </c>
      <c r="D24" s="7">
        <v>-372</v>
      </c>
      <c r="E24" s="7">
        <v>-372</v>
      </c>
    </row>
    <row r="25" spans="1:5" x14ac:dyDescent="0.25">
      <c r="B25" s="13" t="s">
        <v>25</v>
      </c>
      <c r="C25" s="30">
        <v>-3939</v>
      </c>
      <c r="D25" s="7">
        <v>-7209</v>
      </c>
      <c r="E25" s="7">
        <v>-19466</v>
      </c>
    </row>
    <row r="26" spans="1:5" ht="15" customHeight="1" x14ac:dyDescent="0.25">
      <c r="A26" s="22"/>
      <c r="B26" s="26"/>
      <c r="C26" s="4"/>
      <c r="D26" s="7"/>
      <c r="E26" s="7"/>
    </row>
    <row r="27" spans="1:5" ht="16.5" customHeight="1" x14ac:dyDescent="0.25">
      <c r="A27" s="52" t="s">
        <v>26</v>
      </c>
      <c r="B27" s="53"/>
      <c r="C27" s="25">
        <v>25</v>
      </c>
      <c r="D27" s="9" t="s">
        <v>2</v>
      </c>
      <c r="E27" s="9" t="s">
        <v>2</v>
      </c>
    </row>
    <row r="28" spans="1:5" ht="16.5" customHeight="1" x14ac:dyDescent="0.25">
      <c r="A28" s="50"/>
      <c r="B28" s="38" t="s">
        <v>27</v>
      </c>
      <c r="C28" s="4">
        <v>25</v>
      </c>
      <c r="D28" s="7" t="s">
        <v>2</v>
      </c>
      <c r="E28" s="7" t="s">
        <v>2</v>
      </c>
    </row>
    <row r="29" spans="1:5" ht="16.5" customHeight="1" x14ac:dyDescent="0.25">
      <c r="A29" s="50"/>
      <c r="B29" s="38" t="s">
        <v>28</v>
      </c>
      <c r="C29" s="4"/>
      <c r="D29" s="7" t="s">
        <v>2</v>
      </c>
      <c r="E29" s="7" t="s">
        <v>2</v>
      </c>
    </row>
    <row r="30" spans="1:5" ht="16.5" customHeight="1" x14ac:dyDescent="0.25">
      <c r="A30" s="50"/>
      <c r="B30" s="12"/>
      <c r="C30" s="4"/>
      <c r="D30" s="7"/>
      <c r="E30" s="7"/>
    </row>
    <row r="31" spans="1:5" ht="16.5" customHeight="1" x14ac:dyDescent="0.25">
      <c r="A31" s="52" t="s">
        <v>29</v>
      </c>
      <c r="B31" s="53"/>
      <c r="C31" s="25" t="s">
        <v>2</v>
      </c>
      <c r="D31" s="9">
        <v>1</v>
      </c>
      <c r="E31" s="9" t="s">
        <v>2</v>
      </c>
    </row>
    <row r="32" spans="1:5" ht="16.5" customHeight="1" x14ac:dyDescent="0.25">
      <c r="A32" s="50"/>
      <c r="B32" s="38" t="s">
        <v>30</v>
      </c>
      <c r="C32" s="4" t="s">
        <v>2</v>
      </c>
      <c r="D32" s="7">
        <v>1</v>
      </c>
      <c r="E32" s="7" t="s">
        <v>2</v>
      </c>
    </row>
    <row r="33" spans="1:5" ht="16.5" customHeight="1" x14ac:dyDescent="0.25">
      <c r="A33" s="50"/>
      <c r="B33" s="12"/>
      <c r="C33" s="4"/>
      <c r="D33" s="7"/>
      <c r="E33" s="7"/>
    </row>
    <row r="34" spans="1:5" ht="16.5" customHeight="1" x14ac:dyDescent="0.25">
      <c r="A34" s="52" t="s">
        <v>31</v>
      </c>
      <c r="B34" s="53"/>
      <c r="C34" s="25">
        <v>845</v>
      </c>
      <c r="D34" s="9">
        <v>1031</v>
      </c>
      <c r="E34" s="9">
        <v>1280</v>
      </c>
    </row>
    <row r="35" spans="1:5" ht="16.5" customHeight="1" x14ac:dyDescent="0.25">
      <c r="A35" s="50"/>
      <c r="B35" s="38" t="s">
        <v>32</v>
      </c>
      <c r="C35" s="4">
        <v>310</v>
      </c>
      <c r="D35" s="7">
        <v>366</v>
      </c>
      <c r="E35" s="7">
        <v>408</v>
      </c>
    </row>
    <row r="36" spans="1:5" ht="16.5" customHeight="1" x14ac:dyDescent="0.25">
      <c r="A36" s="50"/>
      <c r="B36" s="38" t="s">
        <v>33</v>
      </c>
      <c r="C36" s="4">
        <v>25</v>
      </c>
      <c r="D36" s="7">
        <v>25</v>
      </c>
      <c r="E36" s="7">
        <v>7</v>
      </c>
    </row>
    <row r="37" spans="1:5" ht="16.5" customHeight="1" x14ac:dyDescent="0.25">
      <c r="A37" s="50"/>
      <c r="B37" s="38" t="s">
        <v>34</v>
      </c>
      <c r="C37" s="4">
        <v>510</v>
      </c>
      <c r="D37" s="7">
        <v>640</v>
      </c>
      <c r="E37" s="7">
        <v>865</v>
      </c>
    </row>
    <row r="38" spans="1:5" ht="16.5" customHeight="1" x14ac:dyDescent="0.25">
      <c r="A38" s="52"/>
      <c r="B38" s="53"/>
      <c r="C38" s="4"/>
      <c r="D38" s="7"/>
      <c r="E38" s="7"/>
    </row>
    <row r="39" spans="1:5" ht="16.5" customHeight="1" thickBot="1" x14ac:dyDescent="0.3">
      <c r="A39" s="54" t="s">
        <v>35</v>
      </c>
      <c r="B39" s="55"/>
      <c r="C39" s="27">
        <v>8087</v>
      </c>
      <c r="D39" s="10">
        <v>9969</v>
      </c>
      <c r="E39" s="10">
        <v>10980</v>
      </c>
    </row>
  </sheetData>
  <mergeCells count="13">
    <mergeCell ref="A17:B18"/>
    <mergeCell ref="A19:B19"/>
    <mergeCell ref="A15:B15"/>
    <mergeCell ref="A1:B2"/>
    <mergeCell ref="A3:B3"/>
    <mergeCell ref="A8:B8"/>
    <mergeCell ref="A9:B9"/>
    <mergeCell ref="A14:B14"/>
    <mergeCell ref="A27:B27"/>
    <mergeCell ref="A31:B31"/>
    <mergeCell ref="A34:B34"/>
    <mergeCell ref="A38:B38"/>
    <mergeCell ref="A39:B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BB0F1-0A12-43E7-BFF6-66E48E046218}">
  <dimension ref="A1:D43"/>
  <sheetViews>
    <sheetView workbookViewId="0">
      <selection activeCell="A32" sqref="A32"/>
    </sheetView>
  </sheetViews>
  <sheetFormatPr defaultRowHeight="15" x14ac:dyDescent="0.25"/>
  <cols>
    <col min="1" max="1" width="60.42578125" customWidth="1"/>
    <col min="2" max="4" width="11.7109375" customWidth="1"/>
  </cols>
  <sheetData>
    <row r="1" spans="1:4" ht="54.6" customHeight="1" x14ac:dyDescent="0.25">
      <c r="A1" s="62" t="s">
        <v>37</v>
      </c>
      <c r="B1" s="14">
        <v>42736</v>
      </c>
      <c r="C1" s="14">
        <v>43101</v>
      </c>
      <c r="D1" s="14">
        <v>43466</v>
      </c>
    </row>
    <row r="2" spans="1:4" x14ac:dyDescent="0.25">
      <c r="A2" s="63"/>
      <c r="B2" s="29" t="s">
        <v>1</v>
      </c>
      <c r="C2" s="29" t="s">
        <v>1</v>
      </c>
      <c r="D2" s="24" t="s">
        <v>1</v>
      </c>
    </row>
    <row r="3" spans="1:4" x14ac:dyDescent="0.25">
      <c r="A3" s="63"/>
      <c r="B3" s="15">
        <v>43100</v>
      </c>
      <c r="C3" s="15">
        <v>43465</v>
      </c>
      <c r="D3" s="15">
        <v>43738</v>
      </c>
    </row>
    <row r="4" spans="1:4" ht="15.75" thickBot="1" x14ac:dyDescent="0.3">
      <c r="A4" s="64"/>
      <c r="B4" s="16" t="s">
        <v>0</v>
      </c>
      <c r="C4" s="16" t="s">
        <v>0</v>
      </c>
      <c r="D4" s="16" t="s">
        <v>0</v>
      </c>
    </row>
    <row r="5" spans="1:4" ht="15.75" thickTop="1" x14ac:dyDescent="0.25">
      <c r="A5" s="45" t="s">
        <v>38</v>
      </c>
      <c r="B5" s="39"/>
      <c r="C5" s="4"/>
      <c r="D5" s="4"/>
    </row>
    <row r="6" spans="1:4" x14ac:dyDescent="0.25">
      <c r="A6" s="45" t="s">
        <v>39</v>
      </c>
      <c r="B6" s="40">
        <v>-3962</v>
      </c>
      <c r="C6" s="31">
        <v>-7209</v>
      </c>
      <c r="D6" s="31">
        <v>-19829</v>
      </c>
    </row>
    <row r="7" spans="1:4" x14ac:dyDescent="0.25">
      <c r="A7" s="45" t="s">
        <v>40</v>
      </c>
      <c r="B7" s="41">
        <v>641</v>
      </c>
      <c r="C7" s="31">
        <v>412</v>
      </c>
      <c r="D7" s="31">
        <v>11307</v>
      </c>
    </row>
    <row r="8" spans="1:4" x14ac:dyDescent="0.25">
      <c r="A8" s="6" t="s">
        <v>41</v>
      </c>
      <c r="B8" s="42">
        <v>470</v>
      </c>
      <c r="C8" s="32">
        <v>531</v>
      </c>
      <c r="D8" s="32">
        <v>438</v>
      </c>
    </row>
    <row r="9" spans="1:4" x14ac:dyDescent="0.25">
      <c r="A9" s="6" t="s">
        <v>42</v>
      </c>
      <c r="B9" s="42" t="s">
        <v>2</v>
      </c>
      <c r="C9" s="32" t="s">
        <v>2</v>
      </c>
      <c r="D9" s="32">
        <v>-89</v>
      </c>
    </row>
    <row r="10" spans="1:4" x14ac:dyDescent="0.25">
      <c r="A10" s="6" t="s">
        <v>43</v>
      </c>
      <c r="B10" s="42">
        <v>1</v>
      </c>
      <c r="C10" s="32">
        <v>-49</v>
      </c>
      <c r="D10" s="32">
        <v>-31</v>
      </c>
    </row>
    <row r="11" spans="1:4" x14ac:dyDescent="0.25">
      <c r="A11" s="6" t="s">
        <v>44</v>
      </c>
      <c r="B11" s="42" t="s">
        <v>2</v>
      </c>
      <c r="C11" s="32">
        <v>-3</v>
      </c>
      <c r="D11" s="32" t="s">
        <v>2</v>
      </c>
    </row>
    <row r="12" spans="1:4" x14ac:dyDescent="0.25">
      <c r="A12" s="6" t="s">
        <v>45</v>
      </c>
      <c r="B12" s="42" t="s">
        <v>2</v>
      </c>
      <c r="C12" s="32">
        <v>295</v>
      </c>
      <c r="D12" s="32">
        <v>55</v>
      </c>
    </row>
    <row r="13" spans="1:4" x14ac:dyDescent="0.25">
      <c r="A13" s="6" t="s">
        <v>46</v>
      </c>
      <c r="B13" s="42" t="s">
        <v>2</v>
      </c>
      <c r="C13" s="32" t="s">
        <v>2</v>
      </c>
      <c r="D13" s="32" t="s">
        <v>2</v>
      </c>
    </row>
    <row r="14" spans="1:4" x14ac:dyDescent="0.25">
      <c r="A14" s="6" t="s">
        <v>47</v>
      </c>
      <c r="B14" s="42">
        <v>-141</v>
      </c>
      <c r="C14" s="32">
        <v>-205</v>
      </c>
      <c r="D14" s="32">
        <v>-356</v>
      </c>
    </row>
    <row r="15" spans="1:4" ht="25.5" x14ac:dyDescent="0.25">
      <c r="A15" s="6" t="s">
        <v>48</v>
      </c>
      <c r="B15" s="42">
        <v>421</v>
      </c>
      <c r="C15" s="32">
        <v>-106</v>
      </c>
      <c r="D15" s="32">
        <v>211</v>
      </c>
    </row>
    <row r="16" spans="1:4" x14ac:dyDescent="0.25">
      <c r="A16" s="6" t="s">
        <v>49</v>
      </c>
      <c r="B16" s="42">
        <v>-110</v>
      </c>
      <c r="C16" s="32">
        <v>-51</v>
      </c>
      <c r="D16" s="32">
        <v>-32</v>
      </c>
    </row>
    <row r="17" spans="1:4" x14ac:dyDescent="0.25">
      <c r="A17" s="6" t="s">
        <v>50</v>
      </c>
      <c r="B17" s="42" t="s">
        <v>2</v>
      </c>
      <c r="C17" s="32" t="s">
        <v>2</v>
      </c>
      <c r="D17" s="32" t="s">
        <v>2</v>
      </c>
    </row>
    <row r="18" spans="1:4" x14ac:dyDescent="0.25">
      <c r="A18" s="6" t="s">
        <v>51</v>
      </c>
      <c r="B18" s="42" t="s">
        <v>2</v>
      </c>
      <c r="C18" s="33" t="s">
        <v>2</v>
      </c>
      <c r="D18" s="33">
        <v>11111</v>
      </c>
    </row>
    <row r="19" spans="1:4" x14ac:dyDescent="0.25">
      <c r="A19" s="45" t="s">
        <v>52</v>
      </c>
      <c r="B19" s="40">
        <v>-3321</v>
      </c>
      <c r="C19" s="31">
        <v>-6797</v>
      </c>
      <c r="D19" s="31">
        <v>-8522</v>
      </c>
    </row>
    <row r="20" spans="1:4" x14ac:dyDescent="0.25">
      <c r="A20" s="45" t="s">
        <v>53</v>
      </c>
      <c r="B20" s="41"/>
      <c r="C20" s="25"/>
      <c r="D20" s="25"/>
    </row>
    <row r="21" spans="1:4" x14ac:dyDescent="0.25">
      <c r="A21" s="6" t="s">
        <v>54</v>
      </c>
      <c r="B21" s="41">
        <v>106</v>
      </c>
      <c r="C21" s="34">
        <v>57</v>
      </c>
      <c r="D21" s="34">
        <v>36</v>
      </c>
    </row>
    <row r="22" spans="1:4" x14ac:dyDescent="0.25">
      <c r="A22" s="6" t="s">
        <v>55</v>
      </c>
      <c r="B22" s="42">
        <v>91</v>
      </c>
      <c r="C22" s="32">
        <v>3</v>
      </c>
      <c r="D22" s="32" t="s">
        <v>2</v>
      </c>
    </row>
    <row r="23" spans="1:4" x14ac:dyDescent="0.25">
      <c r="A23" s="6" t="s">
        <v>56</v>
      </c>
      <c r="B23" s="42">
        <v>14</v>
      </c>
      <c r="C23" s="32">
        <v>54</v>
      </c>
      <c r="D23" s="32">
        <v>36</v>
      </c>
    </row>
    <row r="24" spans="1:4" x14ac:dyDescent="0.25">
      <c r="A24" s="6" t="s">
        <v>57</v>
      </c>
      <c r="B24" s="41">
        <v>979</v>
      </c>
      <c r="C24" s="34">
        <v>2815</v>
      </c>
      <c r="D24" s="34">
        <v>297</v>
      </c>
    </row>
    <row r="25" spans="1:4" x14ac:dyDescent="0.25">
      <c r="A25" s="6" t="s">
        <v>58</v>
      </c>
      <c r="B25" s="42">
        <v>979</v>
      </c>
      <c r="C25" s="32">
        <v>2615</v>
      </c>
      <c r="D25" s="32">
        <v>297</v>
      </c>
    </row>
    <row r="26" spans="1:4" x14ac:dyDescent="0.25">
      <c r="A26" s="6" t="s">
        <v>59</v>
      </c>
      <c r="B26" s="42" t="s">
        <v>2</v>
      </c>
      <c r="C26" s="4">
        <v>200</v>
      </c>
      <c r="D26" s="4" t="s">
        <v>2</v>
      </c>
    </row>
    <row r="27" spans="1:4" x14ac:dyDescent="0.25">
      <c r="A27" s="6" t="s">
        <v>60</v>
      </c>
      <c r="B27" s="42" t="s">
        <v>2</v>
      </c>
      <c r="C27" s="4" t="s">
        <v>2</v>
      </c>
      <c r="D27" s="4">
        <v>-52</v>
      </c>
    </row>
    <row r="28" spans="1:4" x14ac:dyDescent="0.25">
      <c r="A28" s="45" t="s">
        <v>61</v>
      </c>
      <c r="B28" s="41">
        <v>-873</v>
      </c>
      <c r="C28" s="34">
        <v>-2758</v>
      </c>
      <c r="D28" s="34">
        <v>-261</v>
      </c>
    </row>
    <row r="29" spans="1:4" x14ac:dyDescent="0.25">
      <c r="A29" s="45" t="s">
        <v>62</v>
      </c>
      <c r="B29" s="41"/>
      <c r="C29" s="25"/>
      <c r="D29" s="25"/>
    </row>
    <row r="30" spans="1:4" x14ac:dyDescent="0.25">
      <c r="A30" s="6" t="s">
        <v>54</v>
      </c>
      <c r="B30" s="40">
        <v>10639</v>
      </c>
      <c r="C30" s="31">
        <v>8931</v>
      </c>
      <c r="D30" s="31">
        <v>11107</v>
      </c>
    </row>
    <row r="31" spans="1:4" x14ac:dyDescent="0.25">
      <c r="A31" s="6" t="s">
        <v>74</v>
      </c>
      <c r="B31" s="43">
        <v>9389</v>
      </c>
      <c r="C31" s="32">
        <v>8931</v>
      </c>
      <c r="D31" s="32">
        <v>9607</v>
      </c>
    </row>
    <row r="32" spans="1:4" x14ac:dyDescent="0.25">
      <c r="A32" s="6" t="s">
        <v>73</v>
      </c>
      <c r="B32" s="43">
        <v>1250</v>
      </c>
      <c r="C32" s="33" t="s">
        <v>2</v>
      </c>
      <c r="D32" s="33">
        <v>1500</v>
      </c>
    </row>
    <row r="33" spans="1:4" x14ac:dyDescent="0.25">
      <c r="A33" s="6" t="s">
        <v>57</v>
      </c>
      <c r="B33" s="40">
        <v>1677</v>
      </c>
      <c r="C33" s="31">
        <v>29</v>
      </c>
      <c r="D33" s="31">
        <v>1536</v>
      </c>
    </row>
    <row r="34" spans="1:4" x14ac:dyDescent="0.25">
      <c r="A34" s="6" t="s">
        <v>72</v>
      </c>
      <c r="B34" s="43">
        <v>1595</v>
      </c>
      <c r="C34" s="33" t="s">
        <v>2</v>
      </c>
      <c r="D34" s="33">
        <v>1500</v>
      </c>
    </row>
    <row r="35" spans="1:4" x14ac:dyDescent="0.25">
      <c r="A35" s="6" t="s">
        <v>63</v>
      </c>
      <c r="B35" s="42">
        <v>41</v>
      </c>
      <c r="C35" s="32">
        <v>25</v>
      </c>
      <c r="D35" s="32">
        <v>18</v>
      </c>
    </row>
    <row r="36" spans="1:4" x14ac:dyDescent="0.25">
      <c r="A36" s="6" t="s">
        <v>64</v>
      </c>
      <c r="B36" s="42">
        <v>41</v>
      </c>
      <c r="C36" s="32">
        <v>4</v>
      </c>
      <c r="D36" s="32">
        <v>18</v>
      </c>
    </row>
    <row r="37" spans="1:4" x14ac:dyDescent="0.25">
      <c r="A37" s="45" t="s">
        <v>65</v>
      </c>
      <c r="B37" s="40">
        <v>8962</v>
      </c>
      <c r="C37" s="31">
        <v>8902</v>
      </c>
      <c r="D37" s="31">
        <v>9571</v>
      </c>
    </row>
    <row r="38" spans="1:4" x14ac:dyDescent="0.25">
      <c r="A38" s="45" t="s">
        <v>66</v>
      </c>
      <c r="B38" s="40">
        <v>4768</v>
      </c>
      <c r="C38" s="31">
        <v>-653</v>
      </c>
      <c r="D38" s="31">
        <v>789</v>
      </c>
    </row>
    <row r="39" spans="1:4" x14ac:dyDescent="0.25">
      <c r="A39" s="45" t="s">
        <v>67</v>
      </c>
      <c r="B39" s="40">
        <v>4789</v>
      </c>
      <c r="C39" s="31">
        <v>-673</v>
      </c>
      <c r="D39" s="31">
        <v>787</v>
      </c>
    </row>
    <row r="40" spans="1:4" x14ac:dyDescent="0.25">
      <c r="A40" s="6" t="s">
        <v>68</v>
      </c>
      <c r="B40" s="41" t="s">
        <v>2</v>
      </c>
      <c r="C40" s="32" t="s">
        <v>2</v>
      </c>
      <c r="D40" s="32">
        <v>2</v>
      </c>
    </row>
    <row r="41" spans="1:4" ht="25.5" x14ac:dyDescent="0.25">
      <c r="A41" s="45" t="s">
        <v>69</v>
      </c>
      <c r="B41" s="40">
        <v>1421</v>
      </c>
      <c r="C41" s="31">
        <v>6189</v>
      </c>
      <c r="D41" s="31">
        <v>5536</v>
      </c>
    </row>
    <row r="42" spans="1:4" ht="25.5" x14ac:dyDescent="0.25">
      <c r="A42" s="45" t="s">
        <v>70</v>
      </c>
      <c r="B42" s="40">
        <v>6189</v>
      </c>
      <c r="C42" s="31">
        <v>5536</v>
      </c>
      <c r="D42" s="31">
        <v>6325</v>
      </c>
    </row>
    <row r="43" spans="1:4" ht="15.75" thickBot="1" x14ac:dyDescent="0.3">
      <c r="A43" s="17" t="s">
        <v>71</v>
      </c>
      <c r="B43" s="44" t="s">
        <v>2</v>
      </c>
      <c r="C43" s="18"/>
      <c r="D43" s="18" t="s">
        <v>2</v>
      </c>
    </row>
  </sheetData>
  <mergeCells count="1">
    <mergeCell ref="A1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974D-DCDE-46FB-8544-1061185EFBD5}">
  <dimension ref="A1:E41"/>
  <sheetViews>
    <sheetView workbookViewId="0">
      <selection sqref="A1:B2"/>
    </sheetView>
  </sheetViews>
  <sheetFormatPr defaultRowHeight="15" x14ac:dyDescent="0.25"/>
  <cols>
    <col min="1" max="1" width="29.140625" customWidth="1"/>
    <col min="2" max="2" width="40" customWidth="1"/>
    <col min="3" max="5" width="11.140625" customWidth="1"/>
  </cols>
  <sheetData>
    <row r="1" spans="1:5" ht="25.5" x14ac:dyDescent="0.25">
      <c r="A1" s="56" t="s">
        <v>75</v>
      </c>
      <c r="B1" s="57"/>
      <c r="C1" s="28" t="s">
        <v>6</v>
      </c>
      <c r="D1" s="19" t="s">
        <v>5</v>
      </c>
      <c r="E1" s="19" t="s">
        <v>4</v>
      </c>
    </row>
    <row r="2" spans="1:5" ht="15.75" thickBot="1" x14ac:dyDescent="0.3">
      <c r="A2" s="58"/>
      <c r="B2" s="59"/>
      <c r="C2" s="16" t="s">
        <v>3</v>
      </c>
      <c r="D2" s="20" t="s">
        <v>3</v>
      </c>
      <c r="E2" s="20" t="s">
        <v>3</v>
      </c>
    </row>
    <row r="3" spans="1:5" ht="15" customHeight="1" thickTop="1" x14ac:dyDescent="0.25">
      <c r="A3" s="60" t="s">
        <v>76</v>
      </c>
      <c r="B3" s="61"/>
      <c r="C3" s="25"/>
      <c r="D3" s="11"/>
      <c r="E3" s="11"/>
    </row>
    <row r="4" spans="1:5" ht="15" customHeight="1" x14ac:dyDescent="0.25">
      <c r="A4" s="52" t="s">
        <v>77</v>
      </c>
      <c r="B4" s="53"/>
      <c r="C4" s="8">
        <v>1763</v>
      </c>
      <c r="D4" s="8">
        <v>2267</v>
      </c>
      <c r="E4" s="9">
        <v>1593</v>
      </c>
    </row>
    <row r="5" spans="1:5" ht="15" customHeight="1" x14ac:dyDescent="0.25">
      <c r="A5" s="6"/>
      <c r="B5" s="13" t="s">
        <v>78</v>
      </c>
      <c r="C5" s="30" t="s">
        <v>2</v>
      </c>
      <c r="D5" s="7" t="s">
        <v>2</v>
      </c>
      <c r="E5" s="7" t="s">
        <v>2</v>
      </c>
    </row>
    <row r="6" spans="1:5" ht="15" customHeight="1" x14ac:dyDescent="0.25">
      <c r="A6" s="6"/>
      <c r="B6" s="13" t="s">
        <v>79</v>
      </c>
      <c r="C6" s="30" t="s">
        <v>2</v>
      </c>
      <c r="D6" s="7" t="s">
        <v>2</v>
      </c>
      <c r="E6" s="7" t="s">
        <v>2</v>
      </c>
    </row>
    <row r="7" spans="1:5" ht="15" customHeight="1" x14ac:dyDescent="0.25">
      <c r="A7" s="6"/>
      <c r="B7" s="13" t="s">
        <v>80</v>
      </c>
      <c r="C7" s="30">
        <v>1763</v>
      </c>
      <c r="D7" s="7">
        <v>2267</v>
      </c>
      <c r="E7" s="7">
        <v>1593</v>
      </c>
    </row>
    <row r="8" spans="1:5" ht="15" customHeight="1" x14ac:dyDescent="0.25">
      <c r="A8" s="52" t="s">
        <v>81</v>
      </c>
      <c r="B8" s="53"/>
      <c r="C8" s="8">
        <v>2714</v>
      </c>
      <c r="D8" s="8">
        <v>3076</v>
      </c>
      <c r="E8" s="9">
        <v>6069</v>
      </c>
    </row>
    <row r="9" spans="1:5" ht="15" customHeight="1" x14ac:dyDescent="0.25">
      <c r="A9" s="6"/>
      <c r="B9" s="13" t="s">
        <v>82</v>
      </c>
      <c r="C9" s="30">
        <v>2714</v>
      </c>
      <c r="D9" s="7">
        <v>3076</v>
      </c>
      <c r="E9" s="7">
        <v>6069</v>
      </c>
    </row>
    <row r="10" spans="1:5" ht="15" customHeight="1" x14ac:dyDescent="0.25">
      <c r="A10" s="6"/>
      <c r="B10" s="13" t="s">
        <v>83</v>
      </c>
      <c r="C10" s="30" t="s">
        <v>2</v>
      </c>
      <c r="D10" s="7" t="s">
        <v>2</v>
      </c>
      <c r="E10" s="7" t="s">
        <v>2</v>
      </c>
    </row>
    <row r="11" spans="1:5" ht="15" customHeight="1" x14ac:dyDescent="0.25">
      <c r="A11" s="52" t="s">
        <v>84</v>
      </c>
      <c r="B11" s="53"/>
      <c r="C11" s="8">
        <v>-951</v>
      </c>
      <c r="D11" s="8">
        <v>-809</v>
      </c>
      <c r="E11" s="9">
        <v>-4476</v>
      </c>
    </row>
    <row r="12" spans="1:5" ht="15" customHeight="1" x14ac:dyDescent="0.25">
      <c r="A12" s="6"/>
      <c r="B12" s="13" t="s">
        <v>85</v>
      </c>
      <c r="C12" s="30">
        <v>3000</v>
      </c>
      <c r="D12" s="7">
        <v>6435</v>
      </c>
      <c r="E12" s="7">
        <v>15237</v>
      </c>
    </row>
    <row r="13" spans="1:5" ht="15" customHeight="1" x14ac:dyDescent="0.25">
      <c r="A13" s="6"/>
      <c r="B13" s="13" t="s">
        <v>86</v>
      </c>
      <c r="C13" s="30">
        <v>11</v>
      </c>
      <c r="D13" s="7">
        <v>7</v>
      </c>
      <c r="E13" s="7">
        <v>4.42</v>
      </c>
    </row>
    <row r="14" spans="1:5" ht="15" customHeight="1" x14ac:dyDescent="0.25">
      <c r="A14" s="6"/>
      <c r="B14" s="13" t="s">
        <v>87</v>
      </c>
      <c r="C14" s="30">
        <v>11</v>
      </c>
      <c r="D14" s="7">
        <v>6</v>
      </c>
      <c r="E14" s="7">
        <v>179.13900000000001</v>
      </c>
    </row>
    <row r="15" spans="1:5" ht="15" customHeight="1" x14ac:dyDescent="0.25">
      <c r="A15" s="52" t="s">
        <v>88</v>
      </c>
      <c r="B15" s="53"/>
      <c r="C15" s="8">
        <v>-3951</v>
      </c>
      <c r="D15" s="8">
        <v>-7243</v>
      </c>
      <c r="E15" s="9">
        <v>-19887.719000000001</v>
      </c>
    </row>
    <row r="16" spans="1:5" ht="15" customHeight="1" x14ac:dyDescent="0.25">
      <c r="A16" s="6"/>
      <c r="B16" s="13" t="s">
        <v>89</v>
      </c>
      <c r="C16" s="30">
        <v>36</v>
      </c>
      <c r="D16" s="7">
        <v>54</v>
      </c>
      <c r="E16" s="7">
        <v>117</v>
      </c>
    </row>
    <row r="17" spans="1:5" ht="15" customHeight="1" x14ac:dyDescent="0.25">
      <c r="A17" s="6"/>
      <c r="B17" s="13" t="s">
        <v>90</v>
      </c>
      <c r="C17" s="30">
        <v>47</v>
      </c>
      <c r="D17" s="7">
        <v>54</v>
      </c>
      <c r="E17" s="7">
        <v>58</v>
      </c>
    </row>
    <row r="18" spans="1:5" ht="15" customHeight="1" x14ac:dyDescent="0.25">
      <c r="A18" s="52" t="s">
        <v>91</v>
      </c>
      <c r="B18" s="53"/>
      <c r="C18" s="8">
        <v>-3962</v>
      </c>
      <c r="D18" s="9">
        <v>-7243</v>
      </c>
      <c r="E18" s="9">
        <v>-19828.719000000001</v>
      </c>
    </row>
    <row r="19" spans="1:5" ht="15" customHeight="1" x14ac:dyDescent="0.25">
      <c r="A19" s="6"/>
      <c r="B19" s="13" t="s">
        <v>92</v>
      </c>
      <c r="C19" s="30" t="s">
        <v>2</v>
      </c>
      <c r="D19" s="7">
        <v>0</v>
      </c>
      <c r="E19" s="7" t="s">
        <v>2</v>
      </c>
    </row>
    <row r="20" spans="1:5" ht="15" customHeight="1" x14ac:dyDescent="0.25">
      <c r="A20" s="6"/>
      <c r="B20" s="13" t="s">
        <v>93</v>
      </c>
      <c r="C20" s="30">
        <v>-23</v>
      </c>
      <c r="D20" s="7">
        <v>-34</v>
      </c>
      <c r="E20" s="7">
        <v>38</v>
      </c>
    </row>
    <row r="21" spans="1:5" ht="15" customHeight="1" x14ac:dyDescent="0.25">
      <c r="A21" s="52" t="s">
        <v>94</v>
      </c>
      <c r="B21" s="53"/>
      <c r="C21" s="8">
        <v>-3939</v>
      </c>
      <c r="D21" s="8">
        <v>-7209</v>
      </c>
      <c r="E21" s="9">
        <f>E18-E20</f>
        <v>-19866.719000000001</v>
      </c>
    </row>
    <row r="22" spans="1:5" ht="15" customHeight="1" x14ac:dyDescent="0.25">
      <c r="A22" s="6"/>
      <c r="B22" s="51"/>
      <c r="C22" s="30"/>
      <c r="D22" s="7"/>
      <c r="E22" s="7"/>
    </row>
    <row r="23" spans="1:5" ht="15" customHeight="1" x14ac:dyDescent="0.25">
      <c r="A23" s="52" t="s">
        <v>95</v>
      </c>
      <c r="B23" s="53"/>
      <c r="C23" s="8" t="s">
        <v>2</v>
      </c>
      <c r="D23" s="8" t="s">
        <v>2</v>
      </c>
      <c r="E23" s="9" t="s">
        <v>2</v>
      </c>
    </row>
    <row r="24" spans="1:5" ht="15" customHeight="1" x14ac:dyDescent="0.25">
      <c r="A24" s="6"/>
      <c r="B24" s="13" t="s">
        <v>96</v>
      </c>
      <c r="C24" s="30"/>
      <c r="D24" s="7"/>
      <c r="E24" s="7" t="s">
        <v>2</v>
      </c>
    </row>
    <row r="25" spans="1:5" ht="15" customHeight="1" x14ac:dyDescent="0.25">
      <c r="A25" s="52"/>
      <c r="B25" s="53"/>
      <c r="C25" s="8"/>
      <c r="D25" s="9"/>
      <c r="E25" s="9"/>
    </row>
    <row r="26" spans="1:5" ht="15" customHeight="1" x14ac:dyDescent="0.25">
      <c r="A26" s="52" t="s">
        <v>97</v>
      </c>
      <c r="B26" s="53"/>
      <c r="C26" s="8">
        <v>-3939</v>
      </c>
      <c r="D26" s="8">
        <v>-7209</v>
      </c>
      <c r="E26" s="9">
        <f>E21</f>
        <v>-19866.719000000001</v>
      </c>
    </row>
    <row r="27" spans="1:5" ht="15" customHeight="1" x14ac:dyDescent="0.25">
      <c r="B27" s="13" t="s">
        <v>105</v>
      </c>
      <c r="C27" s="30" t="s">
        <v>2</v>
      </c>
      <c r="D27" s="30" t="s">
        <v>2</v>
      </c>
      <c r="E27" s="7">
        <v>-401</v>
      </c>
    </row>
    <row r="28" spans="1:5" ht="15" customHeight="1" x14ac:dyDescent="0.25">
      <c r="B28" s="13" t="s">
        <v>106</v>
      </c>
      <c r="C28" s="30">
        <v>-3939</v>
      </c>
      <c r="D28" s="30">
        <v>-7209</v>
      </c>
      <c r="E28" s="7">
        <f>E26-E27</f>
        <v>-19465.719000000001</v>
      </c>
    </row>
    <row r="29" spans="1:5" ht="15" customHeight="1" x14ac:dyDescent="0.25">
      <c r="A29" s="52"/>
      <c r="B29" s="65"/>
      <c r="C29" s="8"/>
      <c r="D29" s="8"/>
      <c r="E29" s="9"/>
    </row>
    <row r="30" spans="1:5" ht="15" customHeight="1" x14ac:dyDescent="0.25">
      <c r="A30" s="52" t="s">
        <v>98</v>
      </c>
      <c r="B30" s="53"/>
      <c r="C30" s="8" t="s">
        <v>2</v>
      </c>
      <c r="D30" s="8" t="s">
        <v>2</v>
      </c>
      <c r="E30" s="9">
        <v>-89</v>
      </c>
    </row>
    <row r="31" spans="1:5" ht="15" customHeight="1" x14ac:dyDescent="0.25">
      <c r="A31" s="52"/>
      <c r="B31" s="53"/>
      <c r="C31" s="8"/>
      <c r="D31" s="8"/>
      <c r="E31" s="9"/>
    </row>
    <row r="32" spans="1:5" ht="15" customHeight="1" thickBot="1" x14ac:dyDescent="0.3">
      <c r="A32" s="54" t="s">
        <v>99</v>
      </c>
      <c r="B32" s="55"/>
      <c r="C32" s="27">
        <v>-3939</v>
      </c>
      <c r="D32" s="27">
        <v>-7209</v>
      </c>
      <c r="E32" s="10">
        <f>E28+E30</f>
        <v>-19554.719000000001</v>
      </c>
    </row>
    <row r="33" spans="1:5" ht="15" customHeight="1" x14ac:dyDescent="0.25">
      <c r="A33" s="6"/>
      <c r="B33" s="13"/>
      <c r="C33" s="4"/>
      <c r="D33" s="4"/>
      <c r="E33" s="4"/>
    </row>
    <row r="34" spans="1:5" ht="15" customHeight="1" x14ac:dyDescent="0.25">
      <c r="A34" s="22"/>
      <c r="B34" s="23"/>
      <c r="C34" s="25"/>
      <c r="D34" s="25"/>
      <c r="E34" s="25"/>
    </row>
    <row r="35" spans="1:5" x14ac:dyDescent="0.25">
      <c r="A35" s="52" t="s">
        <v>100</v>
      </c>
      <c r="B35" s="53"/>
      <c r="C35" s="25"/>
      <c r="D35" s="25"/>
      <c r="E35" s="25"/>
    </row>
    <row r="36" spans="1:5" ht="15" customHeight="1" x14ac:dyDescent="0.25">
      <c r="A36" s="52" t="s">
        <v>101</v>
      </c>
      <c r="B36" s="53"/>
      <c r="C36" s="25"/>
      <c r="D36" s="25"/>
      <c r="E36" s="25"/>
    </row>
    <row r="37" spans="1:5" ht="15" customHeight="1" x14ac:dyDescent="0.25">
      <c r="A37" s="6"/>
      <c r="B37" s="13" t="s">
        <v>102</v>
      </c>
      <c r="C37" s="42">
        <v>-2.3199999999999998</v>
      </c>
      <c r="D37" s="4">
        <v>-4.04</v>
      </c>
      <c r="E37" s="35">
        <v>-10.22240001428405</v>
      </c>
    </row>
    <row r="38" spans="1:5" ht="15" customHeight="1" x14ac:dyDescent="0.25">
      <c r="A38" s="6"/>
      <c r="B38" s="13" t="s">
        <v>103</v>
      </c>
      <c r="C38" s="42">
        <v>-2.3199999999999998</v>
      </c>
      <c r="D38" s="4">
        <v>-4.04</v>
      </c>
      <c r="E38" s="35">
        <v>-10.22240001428405</v>
      </c>
    </row>
    <row r="39" spans="1:5" x14ac:dyDescent="0.25">
      <c r="A39" s="52" t="s">
        <v>104</v>
      </c>
      <c r="B39" s="53"/>
      <c r="C39" s="41"/>
      <c r="D39" s="25"/>
      <c r="E39" s="37"/>
    </row>
    <row r="40" spans="1:5" x14ac:dyDescent="0.25">
      <c r="A40" s="6"/>
      <c r="B40" s="13" t="s">
        <v>102</v>
      </c>
      <c r="C40" s="42">
        <v>-2.3199999999999998</v>
      </c>
      <c r="D40" s="4">
        <v>-4.04</v>
      </c>
      <c r="E40" s="35">
        <v>-10.22240001428405</v>
      </c>
    </row>
    <row r="41" spans="1:5" ht="15.75" thickBot="1" x14ac:dyDescent="0.3">
      <c r="A41" s="17"/>
      <c r="B41" s="21" t="s">
        <v>103</v>
      </c>
      <c r="C41" s="44">
        <v>-2.3199999999999998</v>
      </c>
      <c r="D41" s="18">
        <v>-4.04</v>
      </c>
      <c r="E41" s="36">
        <v>-10.22240001428405</v>
      </c>
    </row>
  </sheetData>
  <mergeCells count="18">
    <mergeCell ref="A15:B15"/>
    <mergeCell ref="A1:B2"/>
    <mergeCell ref="A3:B3"/>
    <mergeCell ref="A4:B4"/>
    <mergeCell ref="A8:B8"/>
    <mergeCell ref="A11:B11"/>
    <mergeCell ref="A30:B30"/>
    <mergeCell ref="A18:B18"/>
    <mergeCell ref="A21:B21"/>
    <mergeCell ref="A23:B23"/>
    <mergeCell ref="A25:B25"/>
    <mergeCell ref="A26:B26"/>
    <mergeCell ref="A29:B29"/>
    <mergeCell ref="A31:B31"/>
    <mergeCell ref="A32:B32"/>
    <mergeCell ref="A35:B35"/>
    <mergeCell ref="A36:B36"/>
    <mergeCell ref="A39:B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BS</vt:lpstr>
      <vt:lpstr>CF</vt:lpstr>
      <vt:lpstr>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Olszański</dc:creator>
  <cp:lastModifiedBy>Marta Jankiewicz</cp:lastModifiedBy>
  <dcterms:created xsi:type="dcterms:W3CDTF">2019-05-22T10:25:30Z</dcterms:created>
  <dcterms:modified xsi:type="dcterms:W3CDTF">2020-01-29T11:49:37Z</dcterms:modified>
</cp:coreProperties>
</file>